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27495" windowHeight="10935"/>
  </bookViews>
  <sheets>
    <sheet name="Документ" sheetId="2" r:id="rId1"/>
  </sheets>
  <definedNames>
    <definedName name="_xlnm.Print_Titles" localSheetId="0">Документ!$1:$3</definedName>
  </definedNames>
  <calcPr calcId="145621"/>
</workbook>
</file>

<file path=xl/calcChain.xml><?xml version="1.0" encoding="utf-8"?>
<calcChain xmlns="http://schemas.openxmlformats.org/spreadsheetml/2006/main">
  <c r="K51" i="2" l="1"/>
  <c r="K50" i="2"/>
  <c r="K49" i="2"/>
  <c r="K48" i="2"/>
  <c r="L45" i="2"/>
  <c r="K45" i="2"/>
  <c r="J45" i="2"/>
  <c r="I45" i="2"/>
  <c r="H45" i="2"/>
</calcChain>
</file>

<file path=xl/sharedStrings.xml><?xml version="1.0" encoding="utf-8"?>
<sst xmlns="http://schemas.openxmlformats.org/spreadsheetml/2006/main" count="304" uniqueCount="55">
  <si>
    <t>Состояние лицевых счетов автономных/бюджетных  учреждений (счета 30*,32*,20*,22*) на 31.12.2024 
Счет: 20719239450 (МБОУ СОШ № 2 с.Казаки)</t>
  </si>
  <si>
    <t>ППП</t>
  </si>
  <si>
    <t>ФКР</t>
  </si>
  <si>
    <t>ЦСт</t>
  </si>
  <si>
    <t>КВР</t>
  </si>
  <si>
    <t>КОСГУ</t>
  </si>
  <si>
    <t>ДопБК</t>
  </si>
  <si>
    <t>Код дохода</t>
  </si>
  <si>
    <t>ПЛП</t>
  </si>
  <si>
    <t>Поступило</t>
  </si>
  <si>
    <t>ПЛВ</t>
  </si>
  <si>
    <t>КР</t>
  </si>
  <si>
    <t>Остаток ПВЛ</t>
  </si>
  <si>
    <t>719</t>
  </si>
  <si>
    <t/>
  </si>
  <si>
    <t>0003МЗ</t>
  </si>
  <si>
    <t>71900000000000000131</t>
  </si>
  <si>
    <t>0702</t>
  </si>
  <si>
    <t>0120185090</t>
  </si>
  <si>
    <t>111</t>
  </si>
  <si>
    <t>211</t>
  </si>
  <si>
    <t>266</t>
  </si>
  <si>
    <t>119</t>
  </si>
  <si>
    <t>213</t>
  </si>
  <si>
    <t>244</t>
  </si>
  <si>
    <t>225</t>
  </si>
  <si>
    <t>310</t>
  </si>
  <si>
    <t>346</t>
  </si>
  <si>
    <t>349</t>
  </si>
  <si>
    <t>0004МЗ</t>
  </si>
  <si>
    <t>0120142090</t>
  </si>
  <si>
    <t>112</t>
  </si>
  <si>
    <t>226</t>
  </si>
  <si>
    <t>243</t>
  </si>
  <si>
    <t>221</t>
  </si>
  <si>
    <t>223</t>
  </si>
  <si>
    <t>227</t>
  </si>
  <si>
    <t>341</t>
  </si>
  <si>
    <t>343</t>
  </si>
  <si>
    <t>247</t>
  </si>
  <si>
    <t>851</t>
  </si>
  <si>
    <t>291</t>
  </si>
  <si>
    <t>852</t>
  </si>
  <si>
    <t>0707</t>
  </si>
  <si>
    <t>0130279200</t>
  </si>
  <si>
    <t>0709</t>
  </si>
  <si>
    <t>0130179100</t>
  </si>
  <si>
    <t>342</t>
  </si>
  <si>
    <t>0006</t>
  </si>
  <si>
    <t>71900000000000000155</t>
  </si>
  <si>
    <t>71900000000000000180</t>
  </si>
  <si>
    <t>Итого:</t>
  </si>
  <si>
    <t>обл</t>
  </si>
  <si>
    <t>местный</t>
  </si>
  <si>
    <t>внебюджет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</si>
</sst>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@"/>
    <numFmt numFmtId="165" formatCode="dd/mm/yyyy\ hh:mm"/>
  </numFmts>
  <fonts count="12">
    <font>
      <sz val="11"/>
      <name val="Calibri"/>
      <family val="2"/>
      <scheme val="minor"/>
    </font>
    <font>
      <b/>
      <sz val="12"/>
      <color rgb="FF000000"/>
      <name val="Times New Roman Cyr&quot;, serif"/>
    </font>
    <font>
      <b/>
      <sz val="10"/>
      <color rgb="FF000000"/>
      <name val="Arial Cyr&quot;, sans-serif"/>
    </font>
    <font>
      <b/>
      <sz val="10"/>
      <color rgb="FF000000"/>
      <name val="Arial Cyr&quot;, sans-serif"/>
    </font>
    <font>
      <sz val="10"/>
      <color rgb="FF000000"/>
      <name val="Arial Cyr"/>
    </font>
    <font>
      <sz val="10"/>
      <color rgb="FF008000"/>
      <name val="Arial Cyr"/>
    </font>
    <font>
      <b/>
      <sz val="10"/>
      <color rgb="FF000000"/>
      <name val="Arial Cyr"/>
    </font>
    <font>
      <b/>
      <sz val="10"/>
      <color rgb="FF008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1" fillId="0" borderId="1">
      <alignment horizontal="center" vertical="center" wrapText="1"/>
    </xf>
    <xf numFmtId="0" fontId="2" fillId="2" borderId="2">
      <alignment horizontal="center" vertical="center" wrapText="1"/>
    </xf>
    <xf numFmtId="0" fontId="3" fillId="2" borderId="2">
      <alignment horizontal="center" vertical="center" wrapText="1"/>
    </xf>
    <xf numFmtId="164" fontId="4" fillId="0" borderId="2">
      <alignment vertical="top" wrapText="1"/>
    </xf>
    <xf numFmtId="4" fontId="5" fillId="0" borderId="2">
      <alignment vertical="top" shrinkToFit="1"/>
    </xf>
    <xf numFmtId="0" fontId="6" fillId="3" borderId="3">
      <alignment vertical="top"/>
    </xf>
    <xf numFmtId="4" fontId="7" fillId="3" borderId="2">
      <alignment vertical="top" shrinkToFit="1"/>
    </xf>
    <xf numFmtId="0" fontId="8" fillId="0" borderId="1">
      <alignment horizontal="left" vertical="top" wrapText="1"/>
    </xf>
    <xf numFmtId="0" fontId="10" fillId="0" borderId="0"/>
    <xf numFmtId="0" fontId="10" fillId="0" borderId="0"/>
    <xf numFmtId="0" fontId="10" fillId="0" borderId="0"/>
    <xf numFmtId="0" fontId="8" fillId="0" borderId="1"/>
    <xf numFmtId="0" fontId="8" fillId="0" borderId="1"/>
    <xf numFmtId="14" fontId="4" fillId="0" borderId="2">
      <alignment vertical="top"/>
    </xf>
    <xf numFmtId="164" fontId="4" fillId="0" borderId="2">
      <alignment vertical="top"/>
    </xf>
    <xf numFmtId="4" fontId="4" fillId="0" borderId="2">
      <alignment vertical="top" shrinkToFit="1"/>
    </xf>
    <xf numFmtId="0" fontId="8" fillId="0" borderId="1">
      <alignment horizontal="center" vertical="center" wrapText="1"/>
    </xf>
    <xf numFmtId="4" fontId="9" fillId="3" borderId="2">
      <alignment vertical="top" shrinkToFit="1"/>
    </xf>
    <xf numFmtId="0" fontId="6" fillId="3" borderId="3">
      <alignment horizontal="right" vertical="top"/>
    </xf>
    <xf numFmtId="165" fontId="4" fillId="0" borderId="2">
      <alignment vertical="top"/>
    </xf>
  </cellStyleXfs>
  <cellXfs count="15">
    <xf numFmtId="0" fontId="0" fillId="0" borderId="0" xfId="0"/>
    <xf numFmtId="0" fontId="0" fillId="0" borderId="0" xfId="0" applyProtection="1">
      <protection locked="0"/>
    </xf>
    <xf numFmtId="0" fontId="2" fillId="2" borderId="2" xfId="2" applyNumberFormat="1" applyProtection="1">
      <alignment horizontal="center" vertical="center" wrapText="1"/>
    </xf>
    <xf numFmtId="0" fontId="3" fillId="2" borderId="2" xfId="3" applyNumberFormat="1" applyProtection="1">
      <alignment horizontal="center" vertical="center" wrapText="1"/>
    </xf>
    <xf numFmtId="49" fontId="4" fillId="0" borderId="2" xfId="4" applyNumberFormat="1" applyProtection="1">
      <alignment vertical="top" wrapText="1"/>
    </xf>
    <xf numFmtId="49" fontId="4" fillId="0" borderId="2" xfId="4" quotePrefix="1" applyNumberFormat="1" applyProtection="1">
      <alignment vertical="top" wrapText="1"/>
    </xf>
    <xf numFmtId="4" fontId="5" fillId="0" borderId="2" xfId="5" applyNumberFormat="1" applyProtection="1">
      <alignment vertical="top" shrinkToFit="1"/>
    </xf>
    <xf numFmtId="0" fontId="6" fillId="3" borderId="3" xfId="6" applyNumberFormat="1" applyProtection="1">
      <alignment vertical="top"/>
    </xf>
    <xf numFmtId="4" fontId="7" fillId="3" borderId="2" xfId="7" applyNumberFormat="1" applyProtection="1">
      <alignment vertical="top" shrinkToFit="1"/>
    </xf>
    <xf numFmtId="4" fontId="0" fillId="0" borderId="0" xfId="0" applyNumberFormat="1" applyProtection="1">
      <protection locked="0"/>
    </xf>
    <xf numFmtId="4" fontId="11" fillId="0" borderId="0" xfId="0" applyNumberFormat="1" applyFont="1" applyProtection="1">
      <protection locked="0"/>
    </xf>
    <xf numFmtId="0" fontId="1" fillId="0" borderId="1" xfId="1" applyNumberFormat="1" applyProtection="1">
      <alignment horizontal="center" vertical="center" wrapText="1"/>
    </xf>
    <xf numFmtId="0" fontId="1" fillId="0" borderId="1" xfId="1">
      <alignment horizontal="center" vertical="center" wrapText="1"/>
    </xf>
    <xf numFmtId="0" fontId="8" fillId="0" borderId="1" xfId="8" applyNumberFormat="1" applyProtection="1">
      <alignment horizontal="left" vertical="top" wrapText="1"/>
    </xf>
    <xf numFmtId="0" fontId="8" fillId="0" borderId="1" xfId="8">
      <alignment horizontal="left" vertical="top" wrapText="1"/>
    </xf>
  </cellXfs>
  <cellStyles count="21">
    <cellStyle name="br" xfId="11"/>
    <cellStyle name="col" xfId="10"/>
    <cellStyle name="st16" xfId="4"/>
    <cellStyle name="st17" xfId="3"/>
    <cellStyle name="st18" xfId="7"/>
    <cellStyle name="st19" xfId="5"/>
    <cellStyle name="style0" xfId="12"/>
    <cellStyle name="td" xfId="13"/>
    <cellStyle name="tr" xfId="9"/>
    <cellStyle name="xl24" xfId="2"/>
    <cellStyle name="xl25" xfId="14"/>
    <cellStyle name="xl26" xfId="15"/>
    <cellStyle name="xl27" xfId="16"/>
    <cellStyle name="xl28" xfId="1"/>
    <cellStyle name="xl29" xfId="17"/>
    <cellStyle name="xl30" xfId="8"/>
    <cellStyle name="xl31" xfId="6"/>
    <cellStyle name="xl32" xfId="18"/>
    <cellStyle name="xl33" xfId="19"/>
    <cellStyle name="xl35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showZeros="0" tabSelected="1" topLeftCell="A13" workbookViewId="0">
      <selection activeCell="K51" sqref="K51"/>
    </sheetView>
  </sheetViews>
  <sheetFormatPr defaultRowHeight="15"/>
  <cols>
    <col min="1" max="1" width="5.28515625" style="1" customWidth="1"/>
    <col min="2" max="2" width="5.85546875" style="1" customWidth="1"/>
    <col min="3" max="3" width="12.7109375" style="1" customWidth="1"/>
    <col min="4" max="4" width="5.140625" style="1" customWidth="1"/>
    <col min="5" max="5" width="5.42578125" style="1" customWidth="1"/>
    <col min="6" max="6" width="15.28515625" style="1" customWidth="1"/>
    <col min="7" max="7" width="21.42578125" style="1" customWidth="1"/>
    <col min="8" max="8" width="16.5703125" style="1" customWidth="1"/>
    <col min="9" max="9" width="15.28515625" style="1" customWidth="1"/>
    <col min="10" max="10" width="16.5703125" style="1" customWidth="1"/>
    <col min="11" max="11" width="16.28515625" style="1" customWidth="1"/>
    <col min="12" max="12" width="12.85546875" style="1" customWidth="1"/>
    <col min="13" max="16384" width="9.140625" style="1"/>
  </cols>
  <sheetData>
    <row r="1" spans="1:12" ht="31.7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5.7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5.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spans="1:12">
      <c r="A4" s="4" t="s">
        <v>13</v>
      </c>
      <c r="B4" s="5" t="s">
        <v>14</v>
      </c>
      <c r="C4" s="5" t="s">
        <v>14</v>
      </c>
      <c r="D4" s="5" t="s">
        <v>14</v>
      </c>
      <c r="E4" s="5" t="s">
        <v>14</v>
      </c>
      <c r="F4" s="4" t="s">
        <v>15</v>
      </c>
      <c r="G4" s="4" t="s">
        <v>16</v>
      </c>
      <c r="H4" s="6">
        <v>39719960</v>
      </c>
      <c r="I4" s="6">
        <v>39719960</v>
      </c>
      <c r="J4" s="6">
        <v>0</v>
      </c>
      <c r="K4" s="6">
        <v>0</v>
      </c>
      <c r="L4" s="6">
        <v>0</v>
      </c>
    </row>
    <row r="5" spans="1:12">
      <c r="A5" s="4" t="s">
        <v>13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15</v>
      </c>
      <c r="G5" s="5" t="s">
        <v>14</v>
      </c>
      <c r="H5" s="6">
        <v>0</v>
      </c>
      <c r="I5" s="6">
        <v>0</v>
      </c>
      <c r="J5" s="6">
        <v>29478759.57</v>
      </c>
      <c r="K5" s="6">
        <v>29478759.57</v>
      </c>
      <c r="L5" s="6">
        <v>0</v>
      </c>
    </row>
    <row r="6" spans="1:12">
      <c r="A6" s="4" t="s">
        <v>13</v>
      </c>
      <c r="B6" s="4" t="s">
        <v>17</v>
      </c>
      <c r="C6" s="4" t="s">
        <v>18</v>
      </c>
      <c r="D6" s="4" t="s">
        <v>19</v>
      </c>
      <c r="E6" s="4" t="s">
        <v>21</v>
      </c>
      <c r="F6" s="4" t="s">
        <v>15</v>
      </c>
      <c r="G6" s="5" t="s">
        <v>14</v>
      </c>
      <c r="H6" s="6">
        <v>0</v>
      </c>
      <c r="I6" s="6">
        <v>0</v>
      </c>
      <c r="J6" s="6">
        <v>122911.23</v>
      </c>
      <c r="K6" s="6">
        <v>122911.23</v>
      </c>
      <c r="L6" s="6">
        <v>0</v>
      </c>
    </row>
    <row r="7" spans="1:12">
      <c r="A7" s="4" t="s">
        <v>13</v>
      </c>
      <c r="B7" s="4" t="s">
        <v>17</v>
      </c>
      <c r="C7" s="4" t="s">
        <v>18</v>
      </c>
      <c r="D7" s="4" t="s">
        <v>22</v>
      </c>
      <c r="E7" s="4" t="s">
        <v>23</v>
      </c>
      <c r="F7" s="4" t="s">
        <v>15</v>
      </c>
      <c r="G7" s="5" t="s">
        <v>14</v>
      </c>
      <c r="H7" s="6">
        <v>0</v>
      </c>
      <c r="I7" s="6">
        <v>0</v>
      </c>
      <c r="J7" s="6">
        <v>8896242.3900000006</v>
      </c>
      <c r="K7" s="6">
        <v>8896242.3900000006</v>
      </c>
      <c r="L7" s="6">
        <v>0</v>
      </c>
    </row>
    <row r="8" spans="1:12">
      <c r="A8" s="4" t="s">
        <v>13</v>
      </c>
      <c r="B8" s="4" t="s">
        <v>17</v>
      </c>
      <c r="C8" s="4" t="s">
        <v>18</v>
      </c>
      <c r="D8" s="4" t="s">
        <v>24</v>
      </c>
      <c r="E8" s="4" t="s">
        <v>25</v>
      </c>
      <c r="F8" s="4" t="s">
        <v>15</v>
      </c>
      <c r="G8" s="5" t="s">
        <v>14</v>
      </c>
      <c r="H8" s="6">
        <v>0</v>
      </c>
      <c r="I8" s="6">
        <v>0</v>
      </c>
      <c r="J8" s="6">
        <v>28300</v>
      </c>
      <c r="K8" s="6">
        <v>28300</v>
      </c>
      <c r="L8" s="6">
        <v>0</v>
      </c>
    </row>
    <row r="9" spans="1:12">
      <c r="A9" s="4" t="s">
        <v>13</v>
      </c>
      <c r="B9" s="4" t="s">
        <v>17</v>
      </c>
      <c r="C9" s="4" t="s">
        <v>18</v>
      </c>
      <c r="D9" s="4" t="s">
        <v>24</v>
      </c>
      <c r="E9" s="4" t="s">
        <v>26</v>
      </c>
      <c r="F9" s="4" t="s">
        <v>15</v>
      </c>
      <c r="G9" s="5" t="s">
        <v>14</v>
      </c>
      <c r="H9" s="6">
        <v>0</v>
      </c>
      <c r="I9" s="6">
        <v>0</v>
      </c>
      <c r="J9" s="6">
        <v>1035818.25</v>
      </c>
      <c r="K9" s="6">
        <v>1035818.25</v>
      </c>
      <c r="L9" s="6">
        <v>0</v>
      </c>
    </row>
    <row r="10" spans="1:12">
      <c r="A10" s="4" t="s">
        <v>13</v>
      </c>
      <c r="B10" s="4" t="s">
        <v>17</v>
      </c>
      <c r="C10" s="4" t="s">
        <v>18</v>
      </c>
      <c r="D10" s="4" t="s">
        <v>24</v>
      </c>
      <c r="E10" s="4" t="s">
        <v>27</v>
      </c>
      <c r="F10" s="4" t="s">
        <v>15</v>
      </c>
      <c r="G10" s="5" t="s">
        <v>14</v>
      </c>
      <c r="H10" s="6">
        <v>0</v>
      </c>
      <c r="I10" s="6">
        <v>0</v>
      </c>
      <c r="J10" s="6">
        <v>132143.85999999999</v>
      </c>
      <c r="K10" s="6">
        <v>132143.85999999999</v>
      </c>
      <c r="L10" s="6">
        <v>0</v>
      </c>
    </row>
    <row r="11" spans="1:12">
      <c r="A11" s="4" t="s">
        <v>13</v>
      </c>
      <c r="B11" s="4" t="s">
        <v>17</v>
      </c>
      <c r="C11" s="4" t="s">
        <v>18</v>
      </c>
      <c r="D11" s="4" t="s">
        <v>24</v>
      </c>
      <c r="E11" s="4" t="s">
        <v>28</v>
      </c>
      <c r="F11" s="4" t="s">
        <v>15</v>
      </c>
      <c r="G11" s="5" t="s">
        <v>14</v>
      </c>
      <c r="H11" s="6">
        <v>0</v>
      </c>
      <c r="I11" s="6">
        <v>0</v>
      </c>
      <c r="J11" s="6">
        <v>25784.7</v>
      </c>
      <c r="K11" s="6">
        <v>25784.7</v>
      </c>
      <c r="L11" s="6">
        <v>0</v>
      </c>
    </row>
    <row r="12" spans="1:12">
      <c r="A12" s="4" t="s">
        <v>13</v>
      </c>
      <c r="B12" s="5" t="s">
        <v>14</v>
      </c>
      <c r="C12" s="5" t="s">
        <v>14</v>
      </c>
      <c r="D12" s="5" t="s">
        <v>14</v>
      </c>
      <c r="E12" s="5" t="s">
        <v>14</v>
      </c>
      <c r="F12" s="4" t="s">
        <v>29</v>
      </c>
      <c r="G12" s="4" t="s">
        <v>16</v>
      </c>
      <c r="H12" s="6">
        <v>16079217.109999999</v>
      </c>
      <c r="I12" s="6">
        <v>15176425.66</v>
      </c>
      <c r="J12" s="6">
        <v>0</v>
      </c>
      <c r="K12" s="6">
        <v>0</v>
      </c>
      <c r="L12" s="6">
        <v>0</v>
      </c>
    </row>
    <row r="13" spans="1:12">
      <c r="A13" s="4" t="s">
        <v>13</v>
      </c>
      <c r="B13" s="4" t="s">
        <v>17</v>
      </c>
      <c r="C13" s="4" t="s">
        <v>30</v>
      </c>
      <c r="D13" s="4" t="s">
        <v>19</v>
      </c>
      <c r="E13" s="4" t="s">
        <v>20</v>
      </c>
      <c r="F13" s="4" t="s">
        <v>29</v>
      </c>
      <c r="G13" s="5" t="s">
        <v>14</v>
      </c>
      <c r="H13" s="6">
        <v>0</v>
      </c>
      <c r="I13" s="6">
        <v>0</v>
      </c>
      <c r="J13" s="6">
        <v>3094248.68</v>
      </c>
      <c r="K13" s="6">
        <v>3091185.77</v>
      </c>
      <c r="L13" s="6">
        <v>3062.91</v>
      </c>
    </row>
    <row r="14" spans="1:12">
      <c r="A14" s="4" t="s">
        <v>13</v>
      </c>
      <c r="B14" s="4" t="s">
        <v>17</v>
      </c>
      <c r="C14" s="4" t="s">
        <v>30</v>
      </c>
      <c r="D14" s="4" t="s">
        <v>19</v>
      </c>
      <c r="E14" s="4" t="s">
        <v>21</v>
      </c>
      <c r="F14" s="4" t="s">
        <v>29</v>
      </c>
      <c r="G14" s="5" t="s">
        <v>14</v>
      </c>
      <c r="H14" s="6">
        <v>0</v>
      </c>
      <c r="I14" s="6">
        <v>0</v>
      </c>
      <c r="J14" s="6">
        <v>26114.67</v>
      </c>
      <c r="K14" s="6">
        <v>26114.67</v>
      </c>
      <c r="L14" s="6">
        <v>0</v>
      </c>
    </row>
    <row r="15" spans="1:12">
      <c r="A15" s="4" t="s">
        <v>13</v>
      </c>
      <c r="B15" s="4" t="s">
        <v>17</v>
      </c>
      <c r="C15" s="4" t="s">
        <v>30</v>
      </c>
      <c r="D15" s="4" t="s">
        <v>31</v>
      </c>
      <c r="E15" s="4" t="s">
        <v>32</v>
      </c>
      <c r="F15" s="4" t="s">
        <v>29</v>
      </c>
      <c r="G15" s="5" t="s">
        <v>14</v>
      </c>
      <c r="H15" s="6">
        <v>0</v>
      </c>
      <c r="I15" s="6">
        <v>0</v>
      </c>
      <c r="J15" s="6">
        <v>8386.7999999999993</v>
      </c>
      <c r="K15" s="6">
        <v>8386.7999999999993</v>
      </c>
      <c r="L15" s="6">
        <v>0</v>
      </c>
    </row>
    <row r="16" spans="1:12">
      <c r="A16" s="4" t="s">
        <v>13</v>
      </c>
      <c r="B16" s="4" t="s">
        <v>17</v>
      </c>
      <c r="C16" s="4" t="s">
        <v>30</v>
      </c>
      <c r="D16" s="4" t="s">
        <v>22</v>
      </c>
      <c r="E16" s="4" t="s">
        <v>23</v>
      </c>
      <c r="F16" s="4" t="s">
        <v>29</v>
      </c>
      <c r="G16" s="5" t="s">
        <v>14</v>
      </c>
      <c r="H16" s="6">
        <v>0</v>
      </c>
      <c r="I16" s="6">
        <v>0</v>
      </c>
      <c r="J16" s="6">
        <v>933625.29</v>
      </c>
      <c r="K16" s="6">
        <v>933538.19</v>
      </c>
      <c r="L16" s="6">
        <v>87.1</v>
      </c>
    </row>
    <row r="17" spans="1:12">
      <c r="A17" s="4" t="s">
        <v>13</v>
      </c>
      <c r="B17" s="4" t="s">
        <v>17</v>
      </c>
      <c r="C17" s="4" t="s">
        <v>30</v>
      </c>
      <c r="D17" s="4" t="s">
        <v>33</v>
      </c>
      <c r="E17" s="4" t="s">
        <v>25</v>
      </c>
      <c r="F17" s="4" t="s">
        <v>29</v>
      </c>
      <c r="G17" s="5" t="s">
        <v>14</v>
      </c>
      <c r="H17" s="6">
        <v>0</v>
      </c>
      <c r="I17" s="6">
        <v>0</v>
      </c>
      <c r="J17" s="6">
        <v>696000</v>
      </c>
      <c r="K17" s="6">
        <v>695347.49</v>
      </c>
      <c r="L17" s="6">
        <v>652.51</v>
      </c>
    </row>
    <row r="18" spans="1:12">
      <c r="A18" s="4" t="s">
        <v>13</v>
      </c>
      <c r="B18" s="4" t="s">
        <v>17</v>
      </c>
      <c r="C18" s="4" t="s">
        <v>30</v>
      </c>
      <c r="D18" s="4" t="s">
        <v>24</v>
      </c>
      <c r="E18" s="4" t="s">
        <v>34</v>
      </c>
      <c r="F18" s="4" t="s">
        <v>29</v>
      </c>
      <c r="G18" s="5" t="s">
        <v>14</v>
      </c>
      <c r="H18" s="6">
        <v>0</v>
      </c>
      <c r="I18" s="6">
        <v>0</v>
      </c>
      <c r="J18" s="6">
        <v>133400</v>
      </c>
      <c r="K18" s="6">
        <v>92330.93</v>
      </c>
      <c r="L18" s="6">
        <v>41069.07</v>
      </c>
    </row>
    <row r="19" spans="1:12">
      <c r="A19" s="4" t="s">
        <v>13</v>
      </c>
      <c r="B19" s="4" t="s">
        <v>17</v>
      </c>
      <c r="C19" s="4" t="s">
        <v>30</v>
      </c>
      <c r="D19" s="4" t="s">
        <v>24</v>
      </c>
      <c r="E19" s="4" t="s">
        <v>35</v>
      </c>
      <c r="F19" s="4" t="s">
        <v>29</v>
      </c>
      <c r="G19" s="5" t="s">
        <v>14</v>
      </c>
      <c r="H19" s="6">
        <v>0</v>
      </c>
      <c r="I19" s="6">
        <v>0</v>
      </c>
      <c r="J19" s="6">
        <v>352215.19</v>
      </c>
      <c r="K19" s="6">
        <v>305354.03999999998</v>
      </c>
      <c r="L19" s="6">
        <v>46861.15</v>
      </c>
    </row>
    <row r="20" spans="1:12">
      <c r="A20" s="4" t="s">
        <v>13</v>
      </c>
      <c r="B20" s="4" t="s">
        <v>17</v>
      </c>
      <c r="C20" s="4" t="s">
        <v>30</v>
      </c>
      <c r="D20" s="4" t="s">
        <v>24</v>
      </c>
      <c r="E20" s="4" t="s">
        <v>25</v>
      </c>
      <c r="F20" s="4" t="s">
        <v>29</v>
      </c>
      <c r="G20" s="5" t="s">
        <v>14</v>
      </c>
      <c r="H20" s="6">
        <v>0</v>
      </c>
      <c r="I20" s="6">
        <v>0</v>
      </c>
      <c r="J20" s="6">
        <v>3551419.77</v>
      </c>
      <c r="K20" s="6">
        <v>3402298.63</v>
      </c>
      <c r="L20" s="6">
        <v>149121.14000000001</v>
      </c>
    </row>
    <row r="21" spans="1:12">
      <c r="A21" s="4" t="s">
        <v>13</v>
      </c>
      <c r="B21" s="4" t="s">
        <v>17</v>
      </c>
      <c r="C21" s="4" t="s">
        <v>30</v>
      </c>
      <c r="D21" s="4" t="s">
        <v>24</v>
      </c>
      <c r="E21" s="4" t="s">
        <v>32</v>
      </c>
      <c r="F21" s="4" t="s">
        <v>29</v>
      </c>
      <c r="G21" s="5" t="s">
        <v>14</v>
      </c>
      <c r="H21" s="6">
        <v>0</v>
      </c>
      <c r="I21" s="6">
        <v>0</v>
      </c>
      <c r="J21" s="6">
        <v>679006.44</v>
      </c>
      <c r="K21" s="6">
        <v>619683.11</v>
      </c>
      <c r="L21" s="6">
        <v>59323.33</v>
      </c>
    </row>
    <row r="22" spans="1:12">
      <c r="A22" s="4" t="s">
        <v>13</v>
      </c>
      <c r="B22" s="4" t="s">
        <v>17</v>
      </c>
      <c r="C22" s="4" t="s">
        <v>30</v>
      </c>
      <c r="D22" s="4" t="s">
        <v>24</v>
      </c>
      <c r="E22" s="4" t="s">
        <v>36</v>
      </c>
      <c r="F22" s="4" t="s">
        <v>29</v>
      </c>
      <c r="G22" s="5" t="s">
        <v>14</v>
      </c>
      <c r="H22" s="6">
        <v>0</v>
      </c>
      <c r="I22" s="6">
        <v>0</v>
      </c>
      <c r="J22" s="6">
        <v>20000</v>
      </c>
      <c r="K22" s="6">
        <v>15493.71</v>
      </c>
      <c r="L22" s="6">
        <v>4506.29</v>
      </c>
    </row>
    <row r="23" spans="1:12">
      <c r="A23" s="4" t="s">
        <v>13</v>
      </c>
      <c r="B23" s="4" t="s">
        <v>17</v>
      </c>
      <c r="C23" s="4" t="s">
        <v>30</v>
      </c>
      <c r="D23" s="4" t="s">
        <v>24</v>
      </c>
      <c r="E23" s="4" t="s">
        <v>26</v>
      </c>
      <c r="F23" s="4" t="s">
        <v>29</v>
      </c>
      <c r="G23" s="5" t="s">
        <v>14</v>
      </c>
      <c r="H23" s="6">
        <v>0</v>
      </c>
      <c r="I23" s="6">
        <v>0</v>
      </c>
      <c r="J23" s="6">
        <v>1647222.04</v>
      </c>
      <c r="K23" s="6">
        <v>1647222.04</v>
      </c>
      <c r="L23" s="6">
        <v>0</v>
      </c>
    </row>
    <row r="24" spans="1:12">
      <c r="A24" s="4" t="s">
        <v>13</v>
      </c>
      <c r="B24" s="4" t="s">
        <v>17</v>
      </c>
      <c r="C24" s="4" t="s">
        <v>30</v>
      </c>
      <c r="D24" s="4" t="s">
        <v>24</v>
      </c>
      <c r="E24" s="4" t="s">
        <v>37</v>
      </c>
      <c r="F24" s="4" t="s">
        <v>29</v>
      </c>
      <c r="G24" s="5" t="s">
        <v>14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</row>
    <row r="25" spans="1:12">
      <c r="A25" s="4" t="s">
        <v>13</v>
      </c>
      <c r="B25" s="4" t="s">
        <v>17</v>
      </c>
      <c r="C25" s="4" t="s">
        <v>30</v>
      </c>
      <c r="D25" s="4" t="s">
        <v>24</v>
      </c>
      <c r="E25" s="4" t="s">
        <v>38</v>
      </c>
      <c r="F25" s="4" t="s">
        <v>29</v>
      </c>
      <c r="G25" s="5" t="s">
        <v>14</v>
      </c>
      <c r="H25" s="6">
        <v>0</v>
      </c>
      <c r="I25" s="6">
        <v>0</v>
      </c>
      <c r="J25" s="6">
        <v>568800</v>
      </c>
      <c r="K25" s="6">
        <v>426881.68</v>
      </c>
      <c r="L25" s="6">
        <v>141918.32</v>
      </c>
    </row>
    <row r="26" spans="1:12">
      <c r="A26" s="4" t="s">
        <v>13</v>
      </c>
      <c r="B26" s="4" t="s">
        <v>17</v>
      </c>
      <c r="C26" s="4" t="s">
        <v>30</v>
      </c>
      <c r="D26" s="4" t="s">
        <v>24</v>
      </c>
      <c r="E26" s="4" t="s">
        <v>27</v>
      </c>
      <c r="F26" s="4" t="s">
        <v>29</v>
      </c>
      <c r="G26" s="5" t="s">
        <v>14</v>
      </c>
      <c r="H26" s="6">
        <v>0</v>
      </c>
      <c r="I26" s="6">
        <v>0</v>
      </c>
      <c r="J26" s="6">
        <v>534666.42000000004</v>
      </c>
      <c r="K26" s="6">
        <v>533939.87</v>
      </c>
      <c r="L26" s="6">
        <v>726.55</v>
      </c>
    </row>
    <row r="27" spans="1:12">
      <c r="A27" s="4" t="s">
        <v>13</v>
      </c>
      <c r="B27" s="4" t="s">
        <v>17</v>
      </c>
      <c r="C27" s="4" t="s">
        <v>30</v>
      </c>
      <c r="D27" s="4" t="s">
        <v>39</v>
      </c>
      <c r="E27" s="4" t="s">
        <v>35</v>
      </c>
      <c r="F27" s="4" t="s">
        <v>29</v>
      </c>
      <c r="G27" s="5" t="s">
        <v>14</v>
      </c>
      <c r="H27" s="6">
        <v>0</v>
      </c>
      <c r="I27" s="6">
        <v>0</v>
      </c>
      <c r="J27" s="6">
        <v>3296822.06</v>
      </c>
      <c r="K27" s="6">
        <v>2881417.98</v>
      </c>
      <c r="L27" s="6">
        <v>415404.08</v>
      </c>
    </row>
    <row r="28" spans="1:12">
      <c r="A28" s="4" t="s">
        <v>13</v>
      </c>
      <c r="B28" s="4" t="s">
        <v>17</v>
      </c>
      <c r="C28" s="4" t="s">
        <v>30</v>
      </c>
      <c r="D28" s="4" t="s">
        <v>40</v>
      </c>
      <c r="E28" s="4" t="s">
        <v>41</v>
      </c>
      <c r="F28" s="4" t="s">
        <v>29</v>
      </c>
      <c r="G28" s="5" t="s">
        <v>14</v>
      </c>
      <c r="H28" s="6">
        <v>0</v>
      </c>
      <c r="I28" s="6">
        <v>0</v>
      </c>
      <c r="J28" s="6">
        <v>241799</v>
      </c>
      <c r="K28" s="6">
        <v>241740</v>
      </c>
      <c r="L28" s="6">
        <v>59</v>
      </c>
    </row>
    <row r="29" spans="1:12">
      <c r="A29" s="4" t="s">
        <v>13</v>
      </c>
      <c r="B29" s="4" t="s">
        <v>17</v>
      </c>
      <c r="C29" s="4" t="s">
        <v>30</v>
      </c>
      <c r="D29" s="4" t="s">
        <v>42</v>
      </c>
      <c r="E29" s="4" t="s">
        <v>41</v>
      </c>
      <c r="F29" s="4" t="s">
        <v>29</v>
      </c>
      <c r="G29" s="5" t="s">
        <v>14</v>
      </c>
      <c r="H29" s="6">
        <v>0</v>
      </c>
      <c r="I29" s="6">
        <v>0</v>
      </c>
      <c r="J29" s="6">
        <v>20877</v>
      </c>
      <c r="K29" s="6">
        <v>20877</v>
      </c>
      <c r="L29" s="6">
        <v>0</v>
      </c>
    </row>
    <row r="30" spans="1:12">
      <c r="A30" s="4" t="s">
        <v>13</v>
      </c>
      <c r="B30" s="4" t="s">
        <v>43</v>
      </c>
      <c r="C30" s="4" t="s">
        <v>44</v>
      </c>
      <c r="D30" s="4" t="s">
        <v>24</v>
      </c>
      <c r="E30" s="4" t="s">
        <v>32</v>
      </c>
      <c r="F30" s="4" t="s">
        <v>29</v>
      </c>
      <c r="G30" s="5" t="s">
        <v>14</v>
      </c>
      <c r="H30" s="6">
        <v>0</v>
      </c>
      <c r="I30" s="6">
        <v>0</v>
      </c>
      <c r="J30" s="6">
        <v>70000</v>
      </c>
      <c r="K30" s="6">
        <v>30000</v>
      </c>
      <c r="L30" s="6">
        <v>40000</v>
      </c>
    </row>
    <row r="31" spans="1:12">
      <c r="A31" s="4" t="s">
        <v>13</v>
      </c>
      <c r="B31" s="4" t="s">
        <v>45</v>
      </c>
      <c r="C31" s="4" t="s">
        <v>46</v>
      </c>
      <c r="D31" s="4" t="s">
        <v>24</v>
      </c>
      <c r="E31" s="4" t="s">
        <v>47</v>
      </c>
      <c r="F31" s="4" t="s">
        <v>29</v>
      </c>
      <c r="G31" s="5" t="s">
        <v>14</v>
      </c>
      <c r="H31" s="6">
        <v>0</v>
      </c>
      <c r="I31" s="6">
        <v>0</v>
      </c>
      <c r="J31" s="6">
        <v>204613.75</v>
      </c>
      <c r="K31" s="6">
        <v>204613.75</v>
      </c>
      <c r="L31" s="6">
        <v>0</v>
      </c>
    </row>
    <row r="32" spans="1:12">
      <c r="A32" s="4" t="s">
        <v>13</v>
      </c>
      <c r="B32" s="4" t="s">
        <v>45</v>
      </c>
      <c r="C32" s="4" t="s">
        <v>46</v>
      </c>
      <c r="D32" s="4" t="s">
        <v>24</v>
      </c>
      <c r="E32" s="4" t="s">
        <v>27</v>
      </c>
      <c r="F32" s="4" t="s">
        <v>29</v>
      </c>
      <c r="G32" s="5" t="s">
        <v>14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</row>
    <row r="33" spans="1:12">
      <c r="A33" s="5" t="s">
        <v>14</v>
      </c>
      <c r="B33" s="5" t="s">
        <v>14</v>
      </c>
      <c r="C33" s="5" t="s">
        <v>14</v>
      </c>
      <c r="D33" s="5" t="s">
        <v>14</v>
      </c>
      <c r="E33" s="5" t="s">
        <v>14</v>
      </c>
      <c r="F33" s="4" t="s">
        <v>48</v>
      </c>
      <c r="G33" s="5" t="s">
        <v>14</v>
      </c>
      <c r="H33" s="6">
        <v>0</v>
      </c>
      <c r="I33" s="6">
        <v>126517.94</v>
      </c>
      <c r="J33" s="6">
        <v>0</v>
      </c>
      <c r="K33" s="6">
        <v>0</v>
      </c>
      <c r="L33" s="6">
        <v>0</v>
      </c>
    </row>
    <row r="34" spans="1:12">
      <c r="A34" s="4" t="s">
        <v>13</v>
      </c>
      <c r="B34" s="5" t="s">
        <v>14</v>
      </c>
      <c r="C34" s="5" t="s">
        <v>14</v>
      </c>
      <c r="D34" s="5" t="s">
        <v>14</v>
      </c>
      <c r="E34" s="5" t="s">
        <v>14</v>
      </c>
      <c r="F34" s="4" t="s">
        <v>48</v>
      </c>
      <c r="G34" s="4" t="s">
        <v>16</v>
      </c>
      <c r="H34" s="6">
        <v>399494</v>
      </c>
      <c r="I34" s="6">
        <v>201426</v>
      </c>
      <c r="J34" s="6">
        <v>0</v>
      </c>
      <c r="K34" s="6">
        <v>0</v>
      </c>
      <c r="L34" s="6">
        <v>0</v>
      </c>
    </row>
    <row r="35" spans="1:12">
      <c r="A35" s="4" t="s">
        <v>13</v>
      </c>
      <c r="B35" s="5" t="s">
        <v>14</v>
      </c>
      <c r="C35" s="5" t="s">
        <v>14</v>
      </c>
      <c r="D35" s="5" t="s">
        <v>14</v>
      </c>
      <c r="E35" s="5" t="s">
        <v>14</v>
      </c>
      <c r="F35" s="4" t="s">
        <v>48</v>
      </c>
      <c r="G35" s="4" t="s">
        <v>49</v>
      </c>
      <c r="H35" s="6">
        <v>12674270.949999999</v>
      </c>
      <c r="I35" s="6">
        <v>11712956.49</v>
      </c>
      <c r="J35" s="6">
        <v>0</v>
      </c>
      <c r="K35" s="6">
        <v>0</v>
      </c>
      <c r="L35" s="6">
        <v>0</v>
      </c>
    </row>
    <row r="36" spans="1:12">
      <c r="A36" s="4" t="s">
        <v>13</v>
      </c>
      <c r="B36" s="5" t="s">
        <v>14</v>
      </c>
      <c r="C36" s="5" t="s">
        <v>14</v>
      </c>
      <c r="D36" s="5" t="s">
        <v>14</v>
      </c>
      <c r="E36" s="5" t="s">
        <v>14</v>
      </c>
      <c r="F36" s="4" t="s">
        <v>48</v>
      </c>
      <c r="G36" s="4" t="s">
        <v>50</v>
      </c>
      <c r="H36" s="6">
        <v>294</v>
      </c>
      <c r="I36" s="6">
        <v>-294</v>
      </c>
      <c r="J36" s="6">
        <v>0</v>
      </c>
      <c r="K36" s="6">
        <v>0</v>
      </c>
      <c r="L36" s="6">
        <v>0</v>
      </c>
    </row>
    <row r="37" spans="1:12">
      <c r="A37" s="4" t="s">
        <v>13</v>
      </c>
      <c r="B37" s="4" t="s">
        <v>17</v>
      </c>
      <c r="C37" s="4" t="s">
        <v>30</v>
      </c>
      <c r="D37" s="4" t="s">
        <v>19</v>
      </c>
      <c r="E37" s="4" t="s">
        <v>20</v>
      </c>
      <c r="F37" s="4" t="s">
        <v>48</v>
      </c>
      <c r="G37" s="5" t="s">
        <v>14</v>
      </c>
      <c r="H37" s="6">
        <v>0</v>
      </c>
      <c r="I37" s="6">
        <v>0</v>
      </c>
      <c r="J37" s="6">
        <v>1293119.97</v>
      </c>
      <c r="K37" s="6">
        <v>1268847.58</v>
      </c>
      <c r="L37" s="6">
        <v>24272.39</v>
      </c>
    </row>
    <row r="38" spans="1:12">
      <c r="A38" s="4" t="s">
        <v>13</v>
      </c>
      <c r="B38" s="4" t="s">
        <v>17</v>
      </c>
      <c r="C38" s="4" t="s">
        <v>30</v>
      </c>
      <c r="D38" s="4" t="s">
        <v>22</v>
      </c>
      <c r="E38" s="4" t="s">
        <v>23</v>
      </c>
      <c r="F38" s="4" t="s">
        <v>48</v>
      </c>
      <c r="G38" s="5" t="s">
        <v>14</v>
      </c>
      <c r="H38" s="6">
        <v>0</v>
      </c>
      <c r="I38" s="6">
        <v>0</v>
      </c>
      <c r="J38" s="6">
        <v>391462.23</v>
      </c>
      <c r="K38" s="6">
        <v>383193.92</v>
      </c>
      <c r="L38" s="6">
        <v>8268.31</v>
      </c>
    </row>
    <row r="39" spans="1:12">
      <c r="A39" s="4" t="s">
        <v>13</v>
      </c>
      <c r="B39" s="4" t="s">
        <v>17</v>
      </c>
      <c r="C39" s="4" t="s">
        <v>30</v>
      </c>
      <c r="D39" s="4" t="s">
        <v>33</v>
      </c>
      <c r="E39" s="4" t="s">
        <v>25</v>
      </c>
      <c r="F39" s="4" t="s">
        <v>48</v>
      </c>
      <c r="G39" s="5" t="s">
        <v>14</v>
      </c>
      <c r="H39" s="6">
        <v>0</v>
      </c>
      <c r="I39" s="6">
        <v>0</v>
      </c>
      <c r="J39" s="6">
        <v>9697813.5800000001</v>
      </c>
      <c r="K39" s="6">
        <v>8899705.8300000001</v>
      </c>
      <c r="L39" s="6">
        <v>798107.75</v>
      </c>
    </row>
    <row r="40" spans="1:12">
      <c r="A40" s="4" t="s">
        <v>13</v>
      </c>
      <c r="B40" s="4" t="s">
        <v>17</v>
      </c>
      <c r="C40" s="4" t="s">
        <v>30</v>
      </c>
      <c r="D40" s="4" t="s">
        <v>24</v>
      </c>
      <c r="E40" s="4" t="s">
        <v>25</v>
      </c>
      <c r="F40" s="4" t="s">
        <v>48</v>
      </c>
      <c r="G40" s="5" t="s">
        <v>14</v>
      </c>
      <c r="H40" s="6">
        <v>0</v>
      </c>
      <c r="I40" s="6">
        <v>0</v>
      </c>
      <c r="J40" s="6">
        <v>329209.37</v>
      </c>
      <c r="K40" s="6">
        <v>0</v>
      </c>
      <c r="L40" s="6">
        <v>329209.37</v>
      </c>
    </row>
    <row r="41" spans="1:12">
      <c r="A41" s="4" t="s">
        <v>13</v>
      </c>
      <c r="B41" s="4" t="s">
        <v>17</v>
      </c>
      <c r="C41" s="4" t="s">
        <v>30</v>
      </c>
      <c r="D41" s="4" t="s">
        <v>24</v>
      </c>
      <c r="E41" s="4" t="s">
        <v>26</v>
      </c>
      <c r="F41" s="4" t="s">
        <v>48</v>
      </c>
      <c r="G41" s="5" t="s">
        <v>14</v>
      </c>
      <c r="H41" s="6">
        <v>0</v>
      </c>
      <c r="I41" s="6">
        <v>0</v>
      </c>
      <c r="J41" s="6">
        <v>258300</v>
      </c>
      <c r="K41" s="6">
        <v>257340</v>
      </c>
      <c r="L41" s="6">
        <v>960</v>
      </c>
    </row>
    <row r="42" spans="1:12">
      <c r="A42" s="4" t="s">
        <v>13</v>
      </c>
      <c r="B42" s="4" t="s">
        <v>17</v>
      </c>
      <c r="C42" s="4" t="s">
        <v>30</v>
      </c>
      <c r="D42" s="4" t="s">
        <v>24</v>
      </c>
      <c r="E42" s="4" t="s">
        <v>47</v>
      </c>
      <c r="F42" s="4" t="s">
        <v>48</v>
      </c>
      <c r="G42" s="5" t="s">
        <v>14</v>
      </c>
      <c r="H42" s="6">
        <v>0</v>
      </c>
      <c r="I42" s="6">
        <v>0</v>
      </c>
      <c r="J42" s="6">
        <v>1185825</v>
      </c>
      <c r="K42" s="6">
        <v>1019761.19</v>
      </c>
      <c r="L42" s="6">
        <v>166063.81</v>
      </c>
    </row>
    <row r="43" spans="1:12">
      <c r="A43" s="4" t="s">
        <v>13</v>
      </c>
      <c r="B43" s="4" t="s">
        <v>17</v>
      </c>
      <c r="C43" s="4" t="s">
        <v>30</v>
      </c>
      <c r="D43" s="4" t="s">
        <v>24</v>
      </c>
      <c r="E43" s="4" t="s">
        <v>27</v>
      </c>
      <c r="F43" s="4" t="s">
        <v>48</v>
      </c>
      <c r="G43" s="5" t="s">
        <v>14</v>
      </c>
      <c r="H43" s="6">
        <v>0</v>
      </c>
      <c r="I43" s="6">
        <v>0</v>
      </c>
      <c r="J43" s="6">
        <v>44258.74</v>
      </c>
      <c r="K43" s="6">
        <v>31139</v>
      </c>
      <c r="L43" s="6">
        <v>13119.74</v>
      </c>
    </row>
    <row r="44" spans="1:12">
      <c r="A44" s="4" t="s">
        <v>13</v>
      </c>
      <c r="B44" s="4" t="s">
        <v>17</v>
      </c>
      <c r="C44" s="4" t="s">
        <v>30</v>
      </c>
      <c r="D44" s="4" t="s">
        <v>42</v>
      </c>
      <c r="E44" s="4" t="s">
        <v>41</v>
      </c>
      <c r="F44" s="4" t="s">
        <v>48</v>
      </c>
      <c r="G44" s="5" t="s">
        <v>14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</row>
    <row r="45" spans="1:12">
      <c r="A45" s="7" t="s">
        <v>51</v>
      </c>
      <c r="B45" s="7"/>
      <c r="C45" s="7"/>
      <c r="D45" s="7"/>
      <c r="E45" s="7"/>
      <c r="F45" s="7"/>
      <c r="G45" s="7"/>
      <c r="H45" s="8">
        <f>SUM(H4:H44)</f>
        <v>68873236.060000002</v>
      </c>
      <c r="I45" s="8">
        <f t="shared" ref="I45:L45" si="0">SUM(I4:I44)</f>
        <v>66936992.089999996</v>
      </c>
      <c r="J45" s="8">
        <f t="shared" si="0"/>
        <v>68999166</v>
      </c>
      <c r="K45" s="8">
        <f t="shared" si="0"/>
        <v>66756373.179999992</v>
      </c>
      <c r="L45" s="8">
        <f t="shared" si="0"/>
        <v>2242792.8200000003</v>
      </c>
    </row>
    <row r="46" spans="1:12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>
      <c r="J48" s="1" t="s">
        <v>52</v>
      </c>
      <c r="K48" s="9">
        <f>K5+K6+K7+K8+K9+K10+K11</f>
        <v>39719960</v>
      </c>
    </row>
    <row r="49" spans="10:11">
      <c r="J49" s="1" t="s">
        <v>53</v>
      </c>
      <c r="K49" s="9">
        <f>K13+K14+K15+K16+K17+K18+K19+K20+K21+K22+K23+K24+K25+K26+K27+K28+K29+K30+K31</f>
        <v>15176425.659999998</v>
      </c>
    </row>
    <row r="50" spans="10:11">
      <c r="J50" s="1" t="s">
        <v>54</v>
      </c>
      <c r="K50" s="9">
        <f>K37+K38+K39+K40+K41+K42+K43</f>
        <v>11859987.52</v>
      </c>
    </row>
    <row r="51" spans="10:11">
      <c r="K51" s="10">
        <f>SUM(K48:K50)</f>
        <v>66756373.179999992</v>
      </c>
    </row>
  </sheetData>
  <mergeCells count="4">
    <mergeCell ref="A1:L1"/>
    <mergeCell ref="A2:L2"/>
    <mergeCell ref="A46:L46"/>
    <mergeCell ref="A47:L47"/>
  </mergeCells>
  <pageMargins left="0.78740157480314965" right="0" top="0.39370078740157483" bottom="0" header="0.51181102362204722" footer="0.51181102362204722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DOCUMENTS_ACCSTATE&lt;/Code&gt;&#10;  &lt;DocName&gt;Состояние лицевых счетов автономных_бюджетных  учреждений (счета 30_,32_,20_,22_)&lt;/DocName&gt;&#10;  &lt;VariantLink xsi:nil=&quot;true&quot; /&gt;&#10;  &lt;SvodReportLink xsi:nil=&quot;true&quot; /&gt;&#10;  &lt;ReportLink xsi:nil=&quot;true&quot; /&gt;&#10;&lt;/ShortPrimaryServiceReportArguments&gt;"/>
  </Parameters>
</MailMerge>
</file>

<file path=customXml/itemProps1.xml><?xml version="1.0" encoding="utf-8"?>
<ds:datastoreItem xmlns:ds="http://schemas.openxmlformats.org/officeDocument/2006/customXml" ds:itemID="{F11D552D-40FC-4567-A46F-D3C1AC8A5F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WIN-TR6B\KobzevaEI</dc:creator>
  <cp:lastModifiedBy>Пользователь</cp:lastModifiedBy>
  <cp:lastPrinted>2025-02-24T09:57:44Z</cp:lastPrinted>
  <dcterms:created xsi:type="dcterms:W3CDTF">2025-02-24T09:50:56Z</dcterms:created>
  <dcterms:modified xsi:type="dcterms:W3CDTF">2025-02-24T09:57:48Z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Состояние лицевых счетов автономных_бюджетных  учреждений (счета 30_,32_,20_,22_)</vt:lpwstr>
  </property>
  <property fmtid="{D5CDD505-2E9C-101B-9397-08002B2CF9AE}" pid="3" name="Название отчета">
    <vt:lpwstr>Состояние лицевых счетов автономных_бюджетных  учреждений (счета 30_32_20_22_).xlsx</vt:lpwstr>
  </property>
  <property fmtid="{D5CDD505-2E9C-101B-9397-08002B2CF9AE}" pid="4" name="Версия клиента">
    <vt:lpwstr>24.2.313.206 (.NET 4.7.2)</vt:lpwstr>
  </property>
  <property fmtid="{D5CDD505-2E9C-101B-9397-08002B2CF9AE}" pid="5" name="Версия базы">
    <vt:lpwstr>24.1.1241.1020483360</vt:lpwstr>
  </property>
  <property fmtid="{D5CDD505-2E9C-101B-9397-08002B2CF9AE}" pid="6" name="Тип сервера">
    <vt:lpwstr>MSSQL</vt:lpwstr>
  </property>
  <property fmtid="{D5CDD505-2E9C-101B-9397-08002B2CF9AE}" pid="7" name="Сервер">
    <vt:lpwstr>kc7n</vt:lpwstr>
  </property>
  <property fmtid="{D5CDD505-2E9C-101B-9397-08002B2CF9AE}" pid="8" name="База">
    <vt:lpwstr>mo_2024</vt:lpwstr>
  </property>
  <property fmtid="{D5CDD505-2E9C-101B-9397-08002B2CF9AE}" pid="9" name="Пользователь">
    <vt:lpwstr>z02086000906-5</vt:lpwstr>
  </property>
  <property fmtid="{D5CDD505-2E9C-101B-9397-08002B2CF9AE}" pid="10" name="Шаблон">
    <vt:lpwstr>spisok.xlt</vt:lpwstr>
  </property>
  <property fmtid="{D5CDD505-2E9C-101B-9397-08002B2CF9AE}" pid="11" name="Локальная база">
    <vt:lpwstr>не используется</vt:lpwstr>
  </property>
</Properties>
</file>